
<file path=[Content_Types].xml><?xml version="1.0" encoding="utf-8"?>
<Types xmlns="http://schemas.openxmlformats.org/package/2006/content-types">
  <Default Extension="avif" ContentType="image/avif"/>
  <Default Extension="bmp" ContentType="image/bmp"/>
  <Default Extension="gif" ContentType="image/gif"/>
  <Default Extension="ico" ContentType="image/vnd.microsoft.icon"/>
  <Default Extension="jpeg" ContentType="image/jpeg"/>
  <Default Extension="png" ContentType="image/png"/>
  <Default Extension="tiff" ContentType="image/tiff"/>
  <Default Extension="webp" ContentType="image/webp"/>
  <Default Extension="rels" ContentType="application/vnd.openxmlformats-package.relationships+xml"/>
  <Default Extension="xml" ContentType="application/xml"/>
  <Override ContentType="application/vnd.openxmlformats-officedocument.spreadsheetml.sheet.main+xml" PartName="/xl/workbook.xml"/>
  <Override ContentType="application/vnd.openxmlformats-officedocument.drawing+xml" PartName="/xl/drawings/drawing0.xml"/>
  <Override ContentType="application/vnd.openxmlformats-officedocument.spreadsheetml.worksheet+xml" PartName="/xl/worksheets/sheet0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state="visible" name="CEC 2015 (12-3034)" sheetId="1" r:id="rId1"/>
  </sheets>
</workbook>
</file>

<file path=xl/sharedStrings.xml><?xml version="1.0" encoding="utf-8"?>
<sst xmlns="http://schemas.openxmlformats.org/spreadsheetml/2006/main" count="41" uniqueCount="41">
  <si>
    <t>Iberville BC1018</t>
  </si>
  <si>
    <t>Iberville 54171-L</t>
  </si>
  <si>
    <t>Iberville 52171</t>
  </si>
  <si>
    <t>Arlington FB444</t>
  </si>
  <si>
    <t>Nutek FWOCT, WOCT</t>
  </si>
  <si>
    <t>Nutek WRD, FWRD</t>
  </si>
  <si>
    <t>Nutek WSW, FWSW</t>
  </si>
  <si>
    <t>Box Fill Calculator - Canadian</t>
  </si>
  <si>
    <t>3in X 2in X 3" single gang wall box</t>
  </si>
  <si>
    <t>4 in. Octagonal Box - 2-1/8 in. deep</t>
  </si>
  <si>
    <t>4 in. Square Box - 2-1/8 in. deep</t>
  </si>
  <si>
    <t>Pan / Fan Box</t>
  </si>
  <si>
    <t>2-3/4 in. Deep - 3-3/4 in. High - 4 in. Wide</t>
  </si>
  <si>
    <t>3 in. Deep - 4-7/8 in. High - 4-7/8 in. Wide</t>
  </si>
  <si>
    <t>2.5in X 2.75in X 3.75" single gang wall box</t>
  </si>
  <si>
    <t>Junction box volume</t>
  </si>
  <si>
    <t>in3</t>
  </si>
  <si>
    <t>cm3</t>
  </si>
  <si>
    <t>Maximum allowed conductors (by Table 23)</t>
  </si>
  <si>
    <t>AWG 14</t>
  </si>
  <si>
    <t>-</t>
  </si>
  <si>
    <t>GoConex GPC10 / GDT15 depth</t>
  </si>
  <si>
    <t>cm</t>
  </si>
  <si>
    <t>GoConex Controller volume deduction when depth greater than 2.54 cm</t>
  </si>
  <si>
    <t>Remaining box volume when GoConex installed</t>
  </si>
  <si>
    <t>Maximum allowed conductors when GoConex installed (by volume)</t>
  </si>
  <si>
    <t>Deduction for light fixture stud/hickey (1 for stud)</t>
  </si>
  <si>
    <t>Deduction for wire connectors (0 for 1, 1 for 2&amp;3, 2 for 4&amp;5, ...)</t>
  </si>
  <si>
    <t>Deduction for light strap/bracket (2 for flush mounted device inside box)</t>
  </si>
  <si>
    <t>Maximum allowed conductors</t>
  </si>
  <si>
    <t>Number of neutral wires through the junction box</t>
  </si>
  <si>
    <t>Number of hot/phase wires through the junction box</t>
  </si>
  <si>
    <t>Number of ground wires in the junction box (bare copper)</t>
  </si>
  <si>
    <t>Number of ground wires in the junction box (insulated)</t>
  </si>
  <si>
    <t>GoConex Antenna</t>
  </si>
  <si>
    <t>AWG 22</t>
  </si>
  <si>
    <t>Number of load wires through the junction box</t>
  </si>
  <si>
    <t>Number of wires to a light fixture</t>
  </si>
  <si>
    <t>AWG 18</t>
  </si>
  <si>
    <t>Number of conductors used</t>
  </si>
  <si>
    <t>Number of Remaining conductors</t>
  </si>
</sst>
</file>

<file path=xl/styles.xml><?xml version="1.0" encoding="utf-8"?>
<styleSheet xmlns="http://schemas.openxmlformats.org/spreadsheetml/2006/main" xmlns:r="http://schemas.openxmlformats.org/officeDocument/2006/relationships">
  <numFmts count="1">
    <numFmt numFmtId="164" formatCode="0.0"/>
  </numFmts>
  <fonts count="8">
    <font>
      <sz val="10"/>
      <color rgb="000000"/>
      <name val="Arial"/>
    </font>
    <font>
      <sz val="11"/>
      <color rgb="000000"/>
      <name val="Arial"/>
    </font>
    <font>
      <b/>
      <sz val="18"/>
      <color rgb="000000"/>
      <name val="Arial"/>
    </font>
    <font>
      <sz val="8"/>
      <color rgb="000000"/>
      <name val="Arial"/>
    </font>
    <font>
      <sz val="11"/>
      <color rgb="000000"/>
      <name val="Arial"/>
    </font>
    <font>
      <sz val="18"/>
      <color rgb="000000"/>
      <name val="Arial"/>
    </font>
    <font>
      <sz val="18"/>
      <color rgb="000000"/>
      <name val="Arial"/>
    </font>
    <font>
      <b/>
      <sz val="18"/>
      <color rgb="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EBF1DE"/>
        <bgColor indexed="64"/>
      </patternFill>
    </fill>
    <fill>
      <patternFill patternType="solid">
        <fgColor rgb="E6E0EC"/>
        <bgColor indexed="64"/>
      </patternFill>
    </fill>
    <fill>
      <patternFill patternType="solid">
        <fgColor rgb="FFFF00"/>
        <bgColor indexed="64"/>
      </patternFill>
    </fill>
  </fills>
  <borders count="10">
    <border>
      <left>
        </left>
      <right>
        </right>
      <top>
        </top>
      <bottom>
        </bottom>
      <diagonal>
        </diagonal>
    </border>
    <border>
      <left>
        </left>
      <right style="thin">
        <color rgb="000000"/>
      </right>
      <top>
        </top>
      <bottom>
        </bottom>
      <diagonal>
        </diagonal>
    </border>
    <border>
      <left>
        </left>
      <right>
        </right>
      <top>
        </top>
      <bottom style="thin">
        <color rgb="000000"/>
      </bottom>
      <diagonal>
        </diagonal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>
        </diagonal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>
        </diagonal>
    </border>
    <border>
      <left style="thin">
        <color rgb="000000"/>
      </left>
      <right style="thin">
        <color rgb="000000"/>
      </right>
      <top style="medium">
        <color rgb="000000"/>
      </top>
      <bottom style="thin">
        <color rgb="000000"/>
      </bottom>
      <diagonal>
        </diagonal>
    </border>
    <border>
      <left>
        </left>
      <right>
        </right>
      <top style="thin">
        <color rgb="000000"/>
      </top>
      <bottom>
        </bottom>
      <diagonal>
        </diagonal>
    </border>
    <border>
      <left>
        </left>
      <right style="thin">
        <color rgb="000000"/>
      </right>
      <top>
        </top>
      <bottom style="thin">
        <color rgb="000000"/>
      </bottom>
      <diagonal>
        </diagonal>
    </border>
    <border>
      <left>
        </left>
      <right>
        </right>
      <top style="thin">
        <color rgb="000000"/>
      </top>
      <bottom style="thin">
        <color rgb="000000"/>
      </bottom>
      <diagonal>
        </diagonal>
    </border>
    <border>
      <left style="thin">
        <color rgb="000000"/>
      </left>
      <right>
        </right>
      <top>
        </top>
      <bottom>
        </bottom>
      <diagonal>
        </diagonal>
    </border>
  </borders>
  <cellXfs count="36">
    <xf numFmtId="0" fillId="0" fontId="0" borderId="0"/>
    <xf numFmtId="0" fillId="0" fontId="1" borderId="0"/>
    <xf numFmtId="0" fillId="0" fontId="1" borderId="1"/>
    <xf numFmtId="0" fillId="0" fontId="1" borderId="3" applyAlignment="1">
      <alignment vertical="center" horizontal="center" wrapText="1"/>
    </xf>
    <xf numFmtId="0" fillId="0" fontId="1" borderId="9"/>
    <xf numFmtId="0" fillId="0" fontId="2" borderId="0" applyAlignment="1">
      <alignment vertical="center"/>
    </xf>
    <xf numFmtId="0" fillId="0" fontId="1" borderId="8" applyAlignment="1">
      <alignment wrapText="1"/>
    </xf>
    <xf numFmtId="0" fillId="0" fontId="1" borderId="2"/>
    <xf numFmtId="0" fillId="0" fontId="1" borderId="7"/>
    <xf numFmtId="0" fillId="0" fontId="3" borderId="3" applyAlignment="1">
      <alignment horizontal="center" wrapText="1"/>
    </xf>
    <xf numFmtId="0" fillId="0" fontId="3" borderId="3" applyAlignment="1">
      <alignment vertical="center" horizontal="center" wrapText="1"/>
    </xf>
    <xf numFmtId="0" fillId="0" fontId="1" borderId="3"/>
    <xf numFmtId="0" fillId="0" fontId="1" borderId="3" applyAlignment="1">
      <alignment horizontal="right" wrapText="1"/>
    </xf>
    <xf numFmtId="164" fillId="0" fontId="1" borderId="3"/>
    <xf numFmtId="1" fillId="0" fontId="1" borderId="3"/>
    <xf numFmtId="1" fillId="0" fontId="1" borderId="3" applyAlignment="1">
      <alignment horizontal="right"/>
    </xf>
    <xf numFmtId="2" fillId="0" fontId="1" borderId="3"/>
    <xf numFmtId="164" fillId="0" fontId="1" borderId="3" applyAlignment="1">
      <alignment wrapText="1"/>
    </xf>
    <xf numFmtId="0" fillId="0" fontId="1" borderId="4"/>
    <xf numFmtId="1" fillId="0" fontId="1" borderId="4" applyAlignment="1">
      <alignment wrapText="1"/>
    </xf>
    <xf numFmtId="0" fillId="2" fontId="4" borderId="5"/>
    <xf numFmtId="0" fillId="2" fontId="1" borderId="5"/>
    <xf numFmtId="0" fillId="2" fontId="4" borderId="5" applyAlignment="1">
      <alignment wrapText="1"/>
    </xf>
    <xf numFmtId="0" fillId="0" fontId="1" borderId="3" applyAlignment="1">
      <alignment wrapText="1"/>
    </xf>
    <xf numFmtId="0" fillId="0" fontId="1" borderId="4" applyAlignment="1">
      <alignment wrapText="1"/>
    </xf>
    <xf numFmtId="0" fillId="3" fontId="1" borderId="5"/>
    <xf numFmtId="0" fillId="3" fontId="1" borderId="5" applyAlignment="1">
      <alignment wrapText="1"/>
    </xf>
    <xf numFmtId="0" fillId="0" fontId="4" borderId="5"/>
    <xf numFmtId="0" fillId="0" fontId="1" borderId="5"/>
    <xf numFmtId="0" fillId="0" fontId="4" borderId="5" applyAlignment="1">
      <alignment wrapText="1"/>
    </xf>
    <xf numFmtId="0" fillId="4" fontId="5" borderId="3"/>
    <xf numFmtId="0" fillId="4" fontId="6" borderId="3"/>
    <xf numFmtId="0" fillId="0" fontId="7" borderId="3" applyAlignment="1">
      <alignment wrapText="1"/>
    </xf>
    <xf numFmtId="0" fillId="0" fontId="1" borderId="6"/>
    <xf numFmtId="0" fillId="0" fontId="1" borderId="6" applyAlignment="1">
      <alignment wrapText="1"/>
    </xf>
    <xf numFmtId="0" fillId="0" fontId="1" borderId="0" applyAlignment="1">
      <alignment wrapText="1"/>
    </xf>
  </cellXfs>
  <dxfs count="0"/>
</styleSheet>
</file>

<file path=xl/_rels/workbook.xml.rels><Relationships xmlns="http://schemas.openxmlformats.org/package/2006/relationships"><Relationship Id="rId1" Target="worksheets/sheet0.xml" Type="http://schemas.openxmlformats.org/officeDocument/2006/relationships/worksheet"/>
<Relationship Id="rId2" Target="sharedStrings.xml" Type="http://schemas.openxmlformats.org/officeDocument/2006/relationships/sharedStrings"/>
<Relationship Id="rId3" Target="styles.xml" Type="http://schemas.openxmlformats.org/officeDocument/2006/relationships/styles"/></Relationships>
</file>

<file path=xl/drawings/_rels/drawing0.xml.rels><Relationships xmlns="http://schemas.openxmlformats.org/package/2006/relationships"><Relationship Id="rId1" Target="../media/image1.png" Type="http://schemas.openxmlformats.org/officeDocument/2006/relationships/image"/>
<Relationship Id="rId2" Target="../media/image2.png" Type="http://schemas.openxmlformats.org/officeDocument/2006/relationships/image"/>
<Relationship Id="rId3" Target="../media/image3.png" Type="http://schemas.openxmlformats.org/officeDocument/2006/relationships/image"/>
<Relationship Id="rId4" Target="../media/image4.jpeg" Type="http://schemas.openxmlformats.org/officeDocument/2006/relationships/image"/>
<Relationship Id="rId5" Target="../media/image5.jpeg" Type="http://schemas.openxmlformats.org/officeDocument/2006/relationships/image"/>
<Relationship Id="rId6" Target="../media/image6.jpeg" Type="http://schemas.openxmlformats.org/officeDocument/2006/relationships/image"/>
<Relationship Id="rId7" Target="../media/image7.jpeg" Type="http://schemas.openxmlformats.org/officeDocument/2006/relationships/image"/>
<Relationship Id="rId8" Target="../media/image8.jpeg" Type="http://schemas.openxmlformats.org/officeDocument/2006/relationships/image"/>
<Relationship Id="rId9" Target="../media/image9.jpeg" Type="http://schemas.openxmlformats.org/officeDocument/2006/relationships/image"/>
<Relationship Id="rId10" Target="../media/image10.jpeg" Type="http://schemas.openxmlformats.org/officeDocument/2006/relationships/image"/></Relationships>
</file>

<file path=xl/drawings/drawing0.xml><?xml version="1.0" encoding="utf-8"?>
<xdr:wsDr xmlns:xdr="http://schemas.openxmlformats.org/drawingml/2006/spreadsheetDrawing" xmlns:r="http://schemas.openxmlformats.org/officeDocument/2006/relationships" xmlns:a="http://schemas.openxmlformats.org/drawingml/2006/main" xmlns:c="http://schemas.openxmlformats.org/drawingml/2006/chart">
  <xdr:twoCellAnchor editAs="oneCell">
    <xdr:from>
      <xdr:col>4</xdr:col>
      <xdr:colOff>247527</xdr:colOff>
      <xdr:row>56</xdr:row>
      <xdr:rowOff>110490</xdr:rowOff>
    </xdr:from>
    <xdr:to>
      <xdr:col>9</xdr:col>
      <xdr:colOff>761877</xdr:colOff>
      <xdr:row>91</xdr:row>
      <xdr:rowOff>110490</xdr:rowOff>
    </xdr:to>
    <xdr:pic>
      <xdr:nvPicPr>
        <xdr:cNvPr id="1" name="Image 1" title="Image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5562600" cy="633412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1</xdr:col>
      <xdr:colOff>123825</xdr:colOff>
      <xdr:row>57</xdr:row>
      <xdr:rowOff>81915</xdr:rowOff>
    </xdr:from>
    <xdr:to>
      <xdr:col>1</xdr:col>
      <xdr:colOff>3714750</xdr:colOff>
      <xdr:row>68</xdr:row>
      <xdr:rowOff>34290</xdr:rowOff>
    </xdr:to>
    <xdr:pic>
      <xdr:nvPicPr>
        <xdr:cNvPr id="2" name="Image 2" title="Image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3590925" cy="1943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9525</xdr:colOff>
      <xdr:row>67</xdr:row>
      <xdr:rowOff>186690</xdr:rowOff>
    </xdr:from>
    <xdr:to>
      <xdr:col>4</xdr:col>
      <xdr:colOff>561975</xdr:colOff>
      <xdr:row>82</xdr:row>
      <xdr:rowOff>15240</xdr:rowOff>
    </xdr:to>
    <xdr:pic>
      <xdr:nvPicPr>
        <xdr:cNvPr id="3" name="Image 3" title="Image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6991350" cy="254317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</xdr:col>
      <xdr:colOff>257175</xdr:colOff>
      <xdr:row>1</xdr:row>
      <xdr:rowOff>28575</xdr:rowOff>
    </xdr:from>
    <xdr:to>
      <xdr:col>3</xdr:col>
      <xdr:colOff>790575</xdr:colOff>
      <xdr:row>1</xdr:row>
      <xdr:rowOff>809625</xdr:rowOff>
    </xdr:to>
    <xdr:pic>
      <xdr:nvPicPr>
        <xdr:cNvPr id="4" name="Image 4" title="Image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533400" cy="7810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4</xdr:col>
      <xdr:colOff>226799</xdr:colOff>
      <xdr:row>1</xdr:row>
      <xdr:rowOff>104775</xdr:rowOff>
    </xdr:from>
    <xdr:to>
      <xdr:col>4</xdr:col>
      <xdr:colOff>807824</xdr:colOff>
      <xdr:row>1</xdr:row>
      <xdr:rowOff>704850</xdr:rowOff>
    </xdr:to>
    <xdr:pic>
      <xdr:nvPicPr>
        <xdr:cNvPr id="5" name="Image 5" title="Image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581025" cy="60007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5</xdr:col>
      <xdr:colOff>176213</xdr:colOff>
      <xdr:row>1</xdr:row>
      <xdr:rowOff>76200</xdr:rowOff>
    </xdr:from>
    <xdr:to>
      <xdr:col>5</xdr:col>
      <xdr:colOff>833438</xdr:colOff>
      <xdr:row>1</xdr:row>
      <xdr:rowOff>762000</xdr:rowOff>
    </xdr:to>
    <xdr:pic>
      <xdr:nvPicPr>
        <xdr:cNvPr id="6" name="Image 6" title="Image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657225" cy="6858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6</xdr:col>
      <xdr:colOff>263222</xdr:colOff>
      <xdr:row>1</xdr:row>
      <xdr:rowOff>114300</xdr:rowOff>
    </xdr:from>
    <xdr:to>
      <xdr:col>6</xdr:col>
      <xdr:colOff>777572</xdr:colOff>
      <xdr:row>1</xdr:row>
      <xdr:rowOff>762000</xdr:rowOff>
    </xdr:to>
    <xdr:pic>
      <xdr:nvPicPr>
        <xdr:cNvPr id="7" name="Image 7" title="Image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514350" cy="6477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7</xdr:col>
      <xdr:colOff>247650</xdr:colOff>
      <xdr:row>1</xdr:row>
      <xdr:rowOff>76200</xdr:rowOff>
    </xdr:from>
    <xdr:to>
      <xdr:col>7</xdr:col>
      <xdr:colOff>733425</xdr:colOff>
      <xdr:row>1</xdr:row>
      <xdr:rowOff>762000</xdr:rowOff>
    </xdr:to>
    <xdr:pic>
      <xdr:nvPicPr>
        <xdr:cNvPr id="8" name="Image 8" title="Image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485775" cy="6858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8</xdr:col>
      <xdr:colOff>209550</xdr:colOff>
      <xdr:row>1</xdr:row>
      <xdr:rowOff>95250</xdr:rowOff>
    </xdr:from>
    <xdr:to>
      <xdr:col>8</xdr:col>
      <xdr:colOff>771525</xdr:colOff>
      <xdr:row>1</xdr:row>
      <xdr:rowOff>781050</xdr:rowOff>
    </xdr:to>
    <xdr:pic>
      <xdr:nvPicPr>
        <xdr:cNvPr id="9" name="Image 9" title="Image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561975" cy="6858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171450</xdr:colOff>
      <xdr:row>1</xdr:row>
      <xdr:rowOff>66675</xdr:rowOff>
    </xdr:from>
    <xdr:to>
      <xdr:col>9</xdr:col>
      <xdr:colOff>847725</xdr:colOff>
      <xdr:row>1</xdr:row>
      <xdr:rowOff>819150</xdr:rowOff>
    </xdr:to>
    <xdr:pic>
      <xdr:nvPicPr>
        <xdr:cNvPr id="10" name="Image 10" title="Image"/>
        <xdr:cNvPicPr preferRelativeResize="0"/>
      </xdr:nvPicPr>
      <xdr:blipFill>
        <a:blip cstate="print" r:embed="rId10"/>
        <a:stretch>
          <a:fillRect/>
        </a:stretch>
      </xdr:blipFill>
      <xdr:spPr>
        <a:xfrm>
          <a:ext cx="676275" cy="752475"/>
        </a:xfrm>
        <a:prstGeom prst="rect">
          <a:avLst/>
        </a:prstGeom>
        <a:noFill/>
      </xdr:spPr>
    </xdr:pic>
    <xdr:clientData fLocksWithSheet="0"/>
  </xdr:twoCellAnchor>
</xdr:wsDr>
</file>

<file path=xl/worksheets/_rels/sheet0.xml.rels><Relationships xmlns="http://schemas.openxmlformats.org/package/2006/relationships"><Relationship Id="rId1" Target="../drawings/drawing0.xml" Type="http://schemas.openxmlformats.org/officeDocument/2006/relationships/drawing"/></Relationships>
</file>

<file path=xl/worksheets/sheet0.xml><?xml version="1.0" encoding="utf-8"?>
<worksheet xmlns="http://schemas.openxmlformats.org/spreadsheetml/2006/main" xmlns:r="http://schemas.openxmlformats.org/officeDocument/2006/relationships">
  <sheetViews>
    <sheetView showGridLines="1" workbookViewId="0"/>
  </sheetViews>
  <sheetFormatPr defaultRowHeight="17.25" defaultColWidth="13.73"/>
  <cols>
    <col min="1" max="1" width="1.86" customWidth="1" hidden="0"/>
    <col min="2" max="2" width="67.07" customWidth="1" hidden="0"/>
    <col min="3" max="3" width="12.58" customWidth="1" hidden="0"/>
    <col min="4" max="4" width="15.16" customWidth="1" hidden="0"/>
    <col min="5" max="5" width="15.16" customWidth="1" hidden="0"/>
    <col min="6" max="6" width="15.16" customWidth="1" hidden="0"/>
    <col min="7" max="7" width="15.16" customWidth="1" hidden="0"/>
    <col min="8" max="8" width="15.16" customWidth="1" hidden="0"/>
    <col min="9" max="9" width="15.16" customWidth="1" hidden="0"/>
    <col min="10" max="10" width="15.16" customWidth="1" hidden="0"/>
    <col min="11" max="11" width="9.15" customWidth="1" hidden="0"/>
    <col min="12" max="12" width="9.15" customWidth="1" hidden="0"/>
    <col min="13" max="13" width="9.15" customWidth="1" hidden="0"/>
    <col min="14" max="14" width="9.15" customWidth="1" hidden="0"/>
    <col min="15" max="15" width="9.15" customWidth="1" hidden="0"/>
    <col min="16" max="16" width="9.15" customWidth="1" hidden="0"/>
    <col min="17" max="17" width="9.15" customWidth="1" hidden="0"/>
    <col min="18" max="18" width="9.15" customWidth="1" hidden="0"/>
    <col min="19" max="19" width="9.15" customWidth="1" hidden="0"/>
    <col min="20" max="20" width="9.15" customWidth="1" hidden="0"/>
    <col min="21" max="21" width="9.15" customWidth="1" hidden="0"/>
    <col min="22" max="22" width="9.15" customWidth="1" hidden="0"/>
    <col min="23" max="23" width="9.15" customWidth="1" hidden="0"/>
    <col min="24" max="24" width="9.15" customWidth="1" hidden="0"/>
    <col min="25" max="25" width="9.15" customWidth="1" hidden="0"/>
    <col min="26" max="26" width="9.15" customWidth="1" hidden="0"/>
    <col min="27" max="27" width="9.15" customWidth="1" hidden="0"/>
    <col min="28" max="28" width="9.15" customWidth="1" hidden="0"/>
    <col min="29" max="29" width="9.15" customWidth="1" hidden="0"/>
    <col min="30" max="30" width="9.15" customWidth="1" hidden="0"/>
  </cols>
  <sheetData>
    <row r="1" ht="28.5" customHeight="1">
      <c r="A1" s="1"/>
      <c r="B1" s="1"/>
      <c r="C1" s="2"/>
      <c r="D1" s="3" t="s">
        <v>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65.25" customHeight="1">
      <c r="A2" s="1"/>
      <c r="B2" s="5" t="s">
        <v>7</v>
      </c>
      <c r="C2" s="1"/>
      <c r="D2" s="6"/>
      <c r="E2" s="6"/>
      <c r="F2" s="6"/>
      <c r="G2" s="6"/>
      <c r="H2" s="6"/>
      <c r="I2" s="6"/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ht="21.75" customHeight="1">
      <c r="A3" s="1"/>
      <c r="B3" s="7"/>
      <c r="C3" s="8"/>
      <c r="D3" s="9" t="s">
        <v>8</v>
      </c>
      <c r="E3" s="9" t="s">
        <v>9</v>
      </c>
      <c r="F3" s="9" t="s">
        <v>10</v>
      </c>
      <c r="G3" s="10" t="s">
        <v>11</v>
      </c>
      <c r="H3" s="9" t="s">
        <v>12</v>
      </c>
      <c r="I3" s="9" t="s">
        <v>13</v>
      </c>
      <c r="J3" s="9" t="s">
        <v>14</v>
      </c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ht="15.75" customHeight="1">
      <c r="A4" s="2"/>
      <c r="B4" s="11" t="s">
        <v>15</v>
      </c>
      <c r="C4" s="11" t="s">
        <v>16</v>
      </c>
      <c r="D4" s="12">
        <v>18</v>
      </c>
      <c r="E4" s="12">
        <v>21</v>
      </c>
      <c r="F4" s="12">
        <v>30</v>
      </c>
      <c r="G4" s="12">
        <v>26.6</v>
      </c>
      <c r="H4" s="12">
        <v>26</v>
      </c>
      <c r="I4" s="12">
        <v>61</v>
      </c>
      <c r="J4" s="12">
        <v>18</v>
      </c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ht="15.75" customHeight="1">
      <c r="A5" s="2"/>
      <c r="B5" s="11" t="s">
        <v>15</v>
      </c>
      <c r="C5" s="11" t="s">
        <v>17</v>
      </c>
      <c r="D5" s="13" t="n">
        <f>D4*16.387064</f>
        <v>294.967152</v>
      </c>
      <c r="E5" s="13" t="n">
        <f>E4*16.387064</f>
        <v>344.12834399999997</v>
      </c>
      <c r="F5" s="13" t="n">
        <f>F4*16.387064</f>
        <v>491.61191999999994</v>
      </c>
      <c r="G5" s="13" t="n">
        <f>G4*16.387064</f>
        <v>435.8959024</v>
      </c>
      <c r="H5" s="13" t="n">
        <f>H4*16.387064</f>
        <v>426.06366399999996</v>
      </c>
      <c r="I5" s="13" t="n">
        <f>I4*16.387064</f>
        <v>999.6109039999999</v>
      </c>
      <c r="J5" s="13" t="n">
        <f>J4*16.387064</f>
        <v>294.967152</v>
      </c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ht="14.25" customHeight="1">
      <c r="A6" s="2"/>
      <c r="B6" s="11" t="s">
        <v>18</v>
      </c>
      <c r="C6" s="11" t="s">
        <v>19</v>
      </c>
      <c r="D6" s="14">
        <v>10</v>
      </c>
      <c r="E6" s="14">
        <v>14</v>
      </c>
      <c r="F6" s="14">
        <v>20</v>
      </c>
      <c r="G6" s="14">
        <v>20</v>
      </c>
      <c r="H6" s="15" t="s">
        <v>20</v>
      </c>
      <c r="I6" s="15" t="s">
        <v>20</v>
      </c>
      <c r="J6" s="15" t="s">
        <v>20</v>
      </c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ht="14.25" customHeight="1">
      <c r="A7" s="2"/>
      <c r="B7" s="11" t="s">
        <v>21</v>
      </c>
      <c r="C7" s="11" t="s">
        <v>22</v>
      </c>
      <c r="D7" s="16">
        <v>2.9</v>
      </c>
      <c r="E7" s="16">
        <v>2.9</v>
      </c>
      <c r="F7" s="16">
        <v>2.9</v>
      </c>
      <c r="G7" s="16">
        <v>2.9</v>
      </c>
      <c r="H7" s="16">
        <v>2.9</v>
      </c>
      <c r="I7" s="16">
        <v>2.9</v>
      </c>
      <c r="J7" s="16">
        <v>2.9</v>
      </c>
      <c r="K7" s="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ht="15.75" customHeight="1">
      <c r="A8" s="2"/>
      <c r="B8" s="11" t="s">
        <v>23</v>
      </c>
      <c r="C8" s="11" t="s">
        <v>17</v>
      </c>
      <c r="D8" s="17" t="n">
        <f>82*D7/2.54</f>
        <v>93.62204724409447</v>
      </c>
      <c r="E8" s="17" t="n">
        <f>82*E7/2.54</f>
        <v>93.62204724409447</v>
      </c>
      <c r="F8" s="17" t="n">
        <f>82*F7/2.54</f>
        <v>93.62204724409447</v>
      </c>
      <c r="G8" s="17" t="n">
        <f>82*G7/2.54</f>
        <v>93.62204724409447</v>
      </c>
      <c r="H8" s="17" t="n">
        <f>82*H7/2.54</f>
        <v>93.62204724409447</v>
      </c>
      <c r="I8" s="17" t="n">
        <f>82*I7/2.54</f>
        <v>93.62204724409447</v>
      </c>
      <c r="J8" s="17" t="n">
        <f>82*J7/2.54</f>
        <v>93.62204724409447</v>
      </c>
      <c r="K8" s="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ht="16.5" customHeight="1">
      <c r="A9" s="2"/>
      <c r="B9" s="18" t="s">
        <v>24</v>
      </c>
      <c r="C9" s="18" t="s">
        <v>17</v>
      </c>
      <c r="D9" s="19" t="n">
        <f>D5-D8</f>
        <v>201.34510475590554</v>
      </c>
      <c r="E9" s="19" t="n">
        <f>E5-E8</f>
        <v>250.5062967559055</v>
      </c>
      <c r="F9" s="19" t="n">
        <f>F5-F8</f>
        <v>397.9898727559055</v>
      </c>
      <c r="G9" s="19" t="n">
        <f>G5-G8</f>
        <v>342.27385515590555</v>
      </c>
      <c r="H9" s="19" t="n">
        <f>H5-H8</f>
        <v>332.4416167559055</v>
      </c>
      <c r="I9" s="19" t="n">
        <f>I5-I8</f>
        <v>905.9888567559054</v>
      </c>
      <c r="J9" s="19" t="n">
        <f>J5-J8</f>
        <v>201.34510475590554</v>
      </c>
      <c r="K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ht="14.25" customHeight="1">
      <c r="A10" s="2"/>
      <c r="B10" s="20" t="s">
        <v>25</v>
      </c>
      <c r="C10" s="21" t="s">
        <v>19</v>
      </c>
      <c r="D10" s="22" t="n">
        <f>INT(D9/24.6)</f>
        <v>8</v>
      </c>
      <c r="E10" s="22" t="n">
        <f>INT(E9/24.6)</f>
        <v>10</v>
      </c>
      <c r="F10" s="22" t="n">
        <f>INT(F9/24.6)</f>
        <v>16</v>
      </c>
      <c r="G10" s="22" t="n">
        <f>INT(G9/24.6)</f>
        <v>13</v>
      </c>
      <c r="H10" s="22" t="n">
        <f>INT(H9/24.6)</f>
        <v>13</v>
      </c>
      <c r="I10" s="22" t="n">
        <f>INT(I9/24.6)</f>
        <v>36</v>
      </c>
      <c r="J10" s="22" t="n">
        <f>INT(J9/24.6)</f>
        <v>8</v>
      </c>
      <c r="K10" s="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ht="14.25" customHeight="1">
      <c r="A11" s="2"/>
      <c r="B11" s="11" t="s">
        <v>26</v>
      </c>
      <c r="C11" s="11" t="s">
        <v>19</v>
      </c>
      <c r="D11" s="23">
        <v>0</v>
      </c>
      <c r="E11" s="23">
        <v>1</v>
      </c>
      <c r="F11" s="23">
        <v>0</v>
      </c>
      <c r="G11" s="23">
        <v>0</v>
      </c>
      <c r="H11" s="23">
        <v>1</v>
      </c>
      <c r="I11" s="23">
        <v>0</v>
      </c>
      <c r="J11" s="23">
        <v>0</v>
      </c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ht="14.25" customHeight="1">
      <c r="A12" s="2"/>
      <c r="B12" s="11" t="s">
        <v>27</v>
      </c>
      <c r="C12" s="11" t="s">
        <v>19</v>
      </c>
      <c r="D12" s="23">
        <v>1</v>
      </c>
      <c r="E12" s="23">
        <v>1</v>
      </c>
      <c r="F12" s="23">
        <v>1</v>
      </c>
      <c r="G12" s="23">
        <v>1</v>
      </c>
      <c r="H12" s="23">
        <v>1</v>
      </c>
      <c r="I12" s="23">
        <v>1</v>
      </c>
      <c r="J12" s="23">
        <v>1</v>
      </c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ht="15" customHeight="1">
      <c r="A13" s="2"/>
      <c r="B13" s="18" t="s">
        <v>28</v>
      </c>
      <c r="C13" s="18" t="s">
        <v>19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ht="14.25" customHeight="1">
      <c r="A14" s="2"/>
      <c r="B14" s="25" t="s">
        <v>29</v>
      </c>
      <c r="C14" s="25" t="s">
        <v>19</v>
      </c>
      <c r="D14" s="26" t="n">
        <f>D10-D11-D12-D13</f>
        <v>7</v>
      </c>
      <c r="E14" s="26" t="n">
        <f>E10-E11-E12-E13</f>
        <v>8</v>
      </c>
      <c r="F14" s="26" t="n">
        <f>F10-F11-F12-F13</f>
        <v>15</v>
      </c>
      <c r="G14" s="26" t="n">
        <f>G10-G11-G12-G13</f>
        <v>12</v>
      </c>
      <c r="H14" s="26" t="n">
        <f>H10-H11-H12-H13</f>
        <v>11</v>
      </c>
      <c r="I14" s="26" t="n">
        <f>I10-I11-I12-I13</f>
        <v>35</v>
      </c>
      <c r="J14" s="26" t="n">
        <f>J10-J11-J12-J13</f>
        <v>7</v>
      </c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ht="14.25" customHeight="1">
      <c r="A15" s="2"/>
      <c r="B15" s="11" t="s">
        <v>30</v>
      </c>
      <c r="C15" s="11" t="s">
        <v>19</v>
      </c>
      <c r="D15" s="23">
        <v>1</v>
      </c>
      <c r="E15" s="23">
        <v>1</v>
      </c>
      <c r="F15" s="23">
        <v>1</v>
      </c>
      <c r="G15" s="23">
        <v>1</v>
      </c>
      <c r="H15" s="23">
        <v>1</v>
      </c>
      <c r="I15" s="23">
        <v>1</v>
      </c>
      <c r="J15" s="23">
        <v>1</v>
      </c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ht="14.25" customHeight="1">
      <c r="A16" s="2"/>
      <c r="B16" s="11" t="s">
        <v>31</v>
      </c>
      <c r="C16" s="11" t="s">
        <v>19</v>
      </c>
      <c r="D16" s="23">
        <v>1</v>
      </c>
      <c r="E16" s="23">
        <v>1</v>
      </c>
      <c r="F16" s="23">
        <v>1</v>
      </c>
      <c r="G16" s="23">
        <v>1</v>
      </c>
      <c r="H16" s="23">
        <v>1</v>
      </c>
      <c r="I16" s="23">
        <v>1</v>
      </c>
      <c r="J16" s="23">
        <v>1</v>
      </c>
      <c r="K16" s="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ht="14.25" customHeight="1">
      <c r="A17" s="2"/>
      <c r="B17" s="11" t="s">
        <v>32</v>
      </c>
      <c r="C17" s="11" t="s">
        <v>19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ht="14.25" customHeight="1">
      <c r="A18" s="2"/>
      <c r="B18" s="11" t="s">
        <v>33</v>
      </c>
      <c r="C18" s="11" t="s">
        <v>19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ht="14.25" customHeight="1">
      <c r="A19" s="2"/>
      <c r="B19" s="11" t="s">
        <v>34</v>
      </c>
      <c r="C19" s="11" t="s">
        <v>35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ht="14.25" customHeight="1">
      <c r="A20" s="2"/>
      <c r="B20" s="11" t="s">
        <v>36</v>
      </c>
      <c r="C20" s="11" t="s">
        <v>19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ht="15" customHeight="1">
      <c r="A21" s="2"/>
      <c r="B21" s="18" t="s">
        <v>37</v>
      </c>
      <c r="C21" s="18" t="s">
        <v>38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ht="14.25" customHeight="1">
      <c r="A22" s="2"/>
      <c r="B22" s="27" t="s">
        <v>39</v>
      </c>
      <c r="C22" s="28" t="s">
        <v>19</v>
      </c>
      <c r="D22" s="29" t="n">
        <f>SUM(D15:D21)</f>
        <v>2</v>
      </c>
      <c r="E22" s="29" t="n">
        <f>SUM(E15:E21)</f>
        <v>2</v>
      </c>
      <c r="F22" s="29" t="n">
        <f>SUM(F15:F21)</f>
        <v>2</v>
      </c>
      <c r="G22" s="29" t="n">
        <f>SUM(G15:G21)</f>
        <v>2</v>
      </c>
      <c r="H22" s="29" t="n">
        <f>SUM(H15:H21)</f>
        <v>2</v>
      </c>
      <c r="I22" s="29" t="n">
        <f>SUM(I15:I21)</f>
        <v>2</v>
      </c>
      <c r="J22" s="29" t="n">
        <f>SUM(J15:J21)</f>
        <v>2</v>
      </c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ht="23.25" customHeight="1">
      <c r="A23" s="2"/>
      <c r="B23" s="30" t="s">
        <v>40</v>
      </c>
      <c r="C23" s="31" t="s">
        <v>19</v>
      </c>
      <c r="D23" s="32" t="n">
        <f>D14-D22</f>
        <v>5</v>
      </c>
      <c r="E23" s="32" t="n">
        <f>E14-E22</f>
        <v>6</v>
      </c>
      <c r="F23" s="32" t="n">
        <f>F14-F22</f>
        <v>13</v>
      </c>
      <c r="G23" s="32" t="n">
        <f>G14-G22</f>
        <v>10</v>
      </c>
      <c r="H23" s="32" t="n">
        <f>H14-H22</f>
        <v>9</v>
      </c>
      <c r="I23" s="32" t="n">
        <f>I14-I22</f>
        <v>33</v>
      </c>
      <c r="J23" s="32" t="n">
        <f>J14-J22</f>
        <v>5</v>
      </c>
      <c r="K23" s="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ht="14.25" customHeight="1">
      <c r="A24" s="1"/>
      <c r="B24" s="33"/>
      <c r="C24" s="33"/>
      <c r="D24" s="34"/>
      <c r="E24" s="34"/>
      <c r="F24" s="34"/>
      <c r="G24" s="34"/>
      <c r="H24" s="34"/>
      <c r="I24" s="34"/>
      <c r="J24" s="3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ht="14.25" customHeight="1">
      <c r="A25" s="1"/>
      <c r="B25" s="1"/>
      <c r="C25" s="1"/>
      <c r="D25" s="35"/>
      <c r="E25" s="35"/>
      <c r="F25" s="35"/>
      <c r="G25" s="35"/>
      <c r="H25" s="35"/>
      <c r="I25" s="35"/>
      <c r="J25" s="3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ht="14.25" customHeight="1">
      <c r="A26" s="1"/>
      <c r="B26" s="1"/>
      <c r="C26" s="1"/>
      <c r="D26" s="35"/>
      <c r="E26" s="35"/>
      <c r="F26" s="35"/>
      <c r="G26" s="35"/>
      <c r="H26" s="35"/>
      <c r="I26" s="35"/>
      <c r="J26" s="3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ht="14.25" customHeight="1">
      <c r="A27" s="1"/>
      <c r="B27" s="1"/>
      <c r="C27" s="1"/>
      <c r="D27" s="35"/>
      <c r="E27" s="35"/>
      <c r="F27" s="35"/>
      <c r="G27" s="35"/>
      <c r="H27" s="35"/>
      <c r="I27" s="35"/>
      <c r="J27" s="3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ht="14.25" customHeight="1">
      <c r="A28" s="1"/>
      <c r="B28" s="1"/>
      <c r="C28" s="1"/>
      <c r="D28" s="35"/>
      <c r="E28" s="35"/>
      <c r="F28" s="35"/>
      <c r="G28" s="35"/>
      <c r="H28" s="35"/>
      <c r="I28" s="35"/>
      <c r="J28" s="3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ht="14.25" customHeight="1">
      <c r="A29" s="1"/>
      <c r="B29" s="1"/>
      <c r="C29" s="1"/>
      <c r="D29" s="35"/>
      <c r="E29" s="35"/>
      <c r="F29" s="35"/>
      <c r="G29" s="35"/>
      <c r="H29" s="35"/>
      <c r="I29" s="35"/>
      <c r="J29" s="35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ht="14.25" customHeight="1">
      <c r="A30" s="1"/>
      <c r="B30" s="1"/>
      <c r="C30" s="1"/>
      <c r="D30" s="35"/>
      <c r="E30" s="35"/>
      <c r="F30" s="35"/>
      <c r="G30" s="35"/>
      <c r="H30" s="35"/>
      <c r="I30" s="35"/>
      <c r="J30" s="3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ht="14.25" customHeight="1">
      <c r="A31" s="1"/>
      <c r="B31" s="1"/>
      <c r="C31" s="1"/>
      <c r="D31" s="35"/>
      <c r="E31" s="35"/>
      <c r="F31" s="35"/>
      <c r="G31" s="35"/>
      <c r="H31" s="35"/>
      <c r="I31" s="35"/>
      <c r="J31" s="35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ht="14.25" customHeight="1">
      <c r="A32" s="1"/>
      <c r="B32" s="1"/>
      <c r="C32" s="1"/>
      <c r="D32" s="35"/>
      <c r="E32" s="35"/>
      <c r="F32" s="35"/>
      <c r="G32" s="35"/>
      <c r="H32" s="35"/>
      <c r="I32" s="35"/>
      <c r="J32" s="35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ht="14.25" customHeight="1">
      <c r="A33" s="1"/>
      <c r="B33" s="1"/>
      <c r="C33" s="1"/>
      <c r="D33" s="35"/>
      <c r="E33" s="35"/>
      <c r="F33" s="35"/>
      <c r="G33" s="35"/>
      <c r="H33" s="35"/>
      <c r="I33" s="35"/>
      <c r="J33" s="3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ht="14.25" customHeight="1">
      <c r="A34" s="1"/>
      <c r="B34" s="1"/>
      <c r="C34" s="1"/>
      <c r="D34" s="35"/>
      <c r="E34" s="35"/>
      <c r="F34" s="35"/>
      <c r="G34" s="35"/>
      <c r="H34" s="35"/>
      <c r="I34" s="35"/>
      <c r="J34" s="35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ht="14.25" customHeight="1">
      <c r="A35" s="1"/>
      <c r="B35" s="1"/>
      <c r="C35" s="1"/>
      <c r="D35" s="35"/>
      <c r="E35" s="35"/>
      <c r="F35" s="35"/>
      <c r="G35" s="35"/>
      <c r="H35" s="35"/>
      <c r="I35" s="35"/>
      <c r="J35" s="35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ht="14.25" customHeight="1">
      <c r="A36" s="1"/>
      <c r="B36" s="1"/>
      <c r="C36" s="1"/>
      <c r="D36" s="35"/>
      <c r="E36" s="35"/>
      <c r="F36" s="35"/>
      <c r="G36" s="35"/>
      <c r="H36" s="35"/>
      <c r="I36" s="35"/>
      <c r="J36" s="3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ht="14.25" customHeight="1">
      <c r="A37" s="1"/>
      <c r="B37" s="1"/>
      <c r="C37" s="1"/>
      <c r="D37" s="35"/>
      <c r="E37" s="35"/>
      <c r="F37" s="35"/>
      <c r="G37" s="35"/>
      <c r="H37" s="35"/>
      <c r="I37" s="35"/>
      <c r="J37" s="3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ht="14.25" customHeight="1">
      <c r="A38" s="1"/>
      <c r="B38" s="1"/>
      <c r="C38" s="1"/>
      <c r="D38" s="35"/>
      <c r="E38" s="35"/>
      <c r="F38" s="35"/>
      <c r="G38" s="35"/>
      <c r="H38" s="35"/>
      <c r="I38" s="35"/>
      <c r="J38" s="35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ht="14.25" customHeight="1">
      <c r="A39" s="1"/>
      <c r="B39" s="1"/>
      <c r="C39" s="1"/>
      <c r="D39" s="35"/>
      <c r="E39" s="35"/>
      <c r="F39" s="35"/>
      <c r="G39" s="35"/>
      <c r="H39" s="35"/>
      <c r="I39" s="35"/>
      <c r="J39" s="35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ht="14.25" customHeight="1">
      <c r="A40" s="1"/>
      <c r="B40" s="1"/>
      <c r="C40" s="1"/>
      <c r="D40" s="35"/>
      <c r="E40" s="35"/>
      <c r="F40" s="35"/>
      <c r="G40" s="35"/>
      <c r="H40" s="35"/>
      <c r="I40" s="35"/>
      <c r="J40" s="35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ht="14.25" customHeight="1">
      <c r="A41" s="1"/>
      <c r="B41" s="1"/>
      <c r="C41" s="1"/>
      <c r="D41" s="35"/>
      <c r="E41" s="35"/>
      <c r="F41" s="35"/>
      <c r="G41" s="35"/>
      <c r="H41" s="35"/>
      <c r="I41" s="35"/>
      <c r="J41" s="35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ht="14.25" customHeight="1">
      <c r="A42" s="1"/>
      <c r="B42" s="1"/>
      <c r="C42" s="1"/>
      <c r="D42" s="35"/>
      <c r="E42" s="35"/>
      <c r="F42" s="35"/>
      <c r="G42" s="35"/>
      <c r="H42" s="35"/>
      <c r="I42" s="35"/>
      <c r="J42" s="35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ht="14.25" customHeight="1">
      <c r="A43" s="1"/>
      <c r="B43" s="1"/>
      <c r="C43" s="1"/>
      <c r="D43" s="35"/>
      <c r="E43" s="35"/>
      <c r="F43" s="35"/>
      <c r="G43" s="35"/>
      <c r="H43" s="35"/>
      <c r="I43" s="35"/>
      <c r="J43" s="35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ht="14.25" customHeight="1">
      <c r="A44" s="1"/>
      <c r="B44" s="1"/>
      <c r="C44" s="1"/>
      <c r="D44" s="35"/>
      <c r="E44" s="35"/>
      <c r="F44" s="35"/>
      <c r="G44" s="35"/>
      <c r="H44" s="35"/>
      <c r="I44" s="35"/>
      <c r="J44" s="35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ht="14.25" customHeight="1">
      <c r="A45" s="1"/>
      <c r="B45" s="1"/>
      <c r="C45" s="1"/>
      <c r="D45" s="35"/>
      <c r="E45" s="35"/>
      <c r="F45" s="35"/>
      <c r="G45" s="35"/>
      <c r="H45" s="35"/>
      <c r="I45" s="35"/>
      <c r="J45" s="35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ht="14.25" customHeight="1">
      <c r="A46" s="1"/>
      <c r="B46" s="1"/>
      <c r="C46" s="1"/>
      <c r="D46" s="35"/>
      <c r="E46" s="35"/>
      <c r="F46" s="35"/>
      <c r="G46" s="35"/>
      <c r="H46" s="35"/>
      <c r="I46" s="35"/>
      <c r="J46" s="3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ht="14.25" customHeight="1">
      <c r="A47" s="1"/>
      <c r="B47" s="1"/>
      <c r="C47" s="1"/>
      <c r="D47" s="35"/>
      <c r="E47" s="35"/>
      <c r="F47" s="35"/>
      <c r="G47" s="35"/>
      <c r="H47" s="35"/>
      <c r="I47" s="35"/>
      <c r="J47" s="3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ht="14.25" customHeight="1">
      <c r="A48" s="1"/>
      <c r="B48" s="1"/>
      <c r="C48" s="1"/>
      <c r="D48" s="35"/>
      <c r="E48" s="35"/>
      <c r="F48" s="35"/>
      <c r="G48" s="35"/>
      <c r="H48" s="35"/>
      <c r="I48" s="35"/>
      <c r="J48" s="3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ht="14.25" customHeight="1">
      <c r="A49" s="1"/>
      <c r="B49" s="1"/>
      <c r="C49" s="1"/>
      <c r="D49" s="35"/>
      <c r="E49" s="35"/>
      <c r="F49" s="35"/>
      <c r="G49" s="35"/>
      <c r="H49" s="35"/>
      <c r="I49" s="35"/>
      <c r="J49" s="35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ht="14.25" customHeight="1">
      <c r="A50" s="1"/>
      <c r="B50" s="1"/>
      <c r="C50" s="1"/>
      <c r="D50" s="35"/>
      <c r="E50" s="35"/>
      <c r="F50" s="35"/>
      <c r="G50" s="35"/>
      <c r="H50" s="35"/>
      <c r="I50" s="35"/>
      <c r="J50" s="3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ht="14.25" customHeight="1">
      <c r="A51" s="1"/>
      <c r="B51" s="1"/>
      <c r="C51" s="1"/>
      <c r="D51" s="35"/>
      <c r="E51" s="35"/>
      <c r="F51" s="35"/>
      <c r="G51" s="35"/>
      <c r="H51" s="35"/>
      <c r="I51" s="35"/>
      <c r="J51" s="3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ht="14.25" customHeight="1">
      <c r="A52" s="1"/>
      <c r="B52" s="1"/>
      <c r="C52" s="1"/>
      <c r="D52" s="35"/>
      <c r="E52" s="35"/>
      <c r="F52" s="35"/>
      <c r="G52" s="35"/>
      <c r="H52" s="35"/>
      <c r="I52" s="35"/>
      <c r="J52" s="3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ht="14.25" customHeight="1">
      <c r="A53" s="1"/>
      <c r="B53" s="1"/>
      <c r="C53" s="1"/>
      <c r="D53" s="35"/>
      <c r="E53" s="35"/>
      <c r="F53" s="35"/>
      <c r="G53" s="35"/>
      <c r="H53" s="35"/>
      <c r="I53" s="35"/>
      <c r="J53" s="3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ht="14.25" customHeight="1">
      <c r="A54" s="1"/>
      <c r="B54" s="1"/>
      <c r="C54" s="1"/>
      <c r="D54" s="35"/>
      <c r="E54" s="35"/>
      <c r="F54" s="35"/>
      <c r="G54" s="35"/>
      <c r="H54" s="35"/>
      <c r="I54" s="35"/>
      <c r="J54" s="3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ht="14.25" customHeight="1">
      <c r="A55" s="1"/>
      <c r="B55" s="1"/>
      <c r="C55" s="1"/>
      <c r="D55" s="35"/>
      <c r="E55" s="35"/>
      <c r="F55" s="35"/>
      <c r="G55" s="35"/>
      <c r="H55" s="35"/>
      <c r="I55" s="35"/>
      <c r="J55" s="35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ht="14.25" customHeight="1">
      <c r="A56" s="1"/>
      <c r="B56" s="1"/>
      <c r="C56" s="1"/>
      <c r="D56" s="35"/>
      <c r="E56" s="35"/>
      <c r="F56" s="35"/>
      <c r="G56" s="35"/>
      <c r="H56" s="35"/>
      <c r="I56" s="35"/>
      <c r="J56" s="35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ht="14.25" customHeight="1">
      <c r="A57" s="1"/>
      <c r="B57" s="1"/>
      <c r="C57" s="1"/>
      <c r="D57" s="35"/>
      <c r="E57" s="35"/>
      <c r="F57" s="35"/>
      <c r="G57" s="35"/>
      <c r="H57" s="35"/>
      <c r="I57" s="35"/>
      <c r="J57" s="35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ht="14.25" customHeight="1">
      <c r="A58" s="1"/>
      <c r="B58" s="1"/>
      <c r="C58" s="1"/>
      <c r="D58" s="35"/>
      <c r="E58" s="35"/>
      <c r="F58" s="35"/>
      <c r="G58" s="35"/>
      <c r="H58" s="35"/>
      <c r="I58" s="35"/>
      <c r="J58" s="35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ht="14.25" customHeight="1">
      <c r="A59" s="1"/>
      <c r="B59" s="1"/>
      <c r="C59" s="1"/>
      <c r="D59" s="35"/>
      <c r="E59" s="35"/>
      <c r="F59" s="35"/>
      <c r="G59" s="35"/>
      <c r="H59" s="35"/>
      <c r="I59" s="35"/>
      <c r="J59" s="35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ht="14.25" customHeight="1">
      <c r="A60" s="1"/>
      <c r="B60" s="1"/>
      <c r="C60" s="1"/>
      <c r="D60" s="35"/>
      <c r="E60" s="35"/>
      <c r="F60" s="35"/>
      <c r="G60" s="35"/>
      <c r="H60" s="35"/>
      <c r="I60" s="35"/>
      <c r="J60" s="35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ht="14.25" customHeight="1">
      <c r="A61" s="1"/>
      <c r="B61" s="1"/>
      <c r="C61" s="1"/>
      <c r="D61" s="35"/>
      <c r="E61" s="35"/>
      <c r="F61" s="35"/>
      <c r="G61" s="35"/>
      <c r="H61" s="35"/>
      <c r="I61" s="35"/>
      <c r="J61" s="35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ht="14.25" customHeight="1">
      <c r="A62" s="1"/>
      <c r="B62" s="1"/>
      <c r="C62" s="1"/>
      <c r="D62" s="35"/>
      <c r="E62" s="35"/>
      <c r="F62" s="35"/>
      <c r="G62" s="35"/>
      <c r="H62" s="35"/>
      <c r="I62" s="35"/>
      <c r="J62" s="35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ht="14.25" customHeight="1">
      <c r="A63" s="1"/>
      <c r="B63" s="1"/>
      <c r="C63" s="1"/>
      <c r="D63" s="35"/>
      <c r="E63" s="35"/>
      <c r="F63" s="35"/>
      <c r="G63" s="35"/>
      <c r="H63" s="35"/>
      <c r="I63" s="35"/>
      <c r="J63" s="35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ht="14.25" customHeight="1">
      <c r="A64" s="1"/>
      <c r="B64" s="1"/>
      <c r="C64" s="1"/>
      <c r="D64" s="35"/>
      <c r="E64" s="35"/>
      <c r="F64" s="35"/>
      <c r="G64" s="35"/>
      <c r="H64" s="35"/>
      <c r="I64" s="35"/>
      <c r="J64" s="35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ht="14.25" customHeight="1">
      <c r="A65" s="1"/>
      <c r="B65" s="1"/>
      <c r="C65" s="1"/>
      <c r="D65" s="35"/>
      <c r="E65" s="35"/>
      <c r="F65" s="35"/>
      <c r="G65" s="35"/>
      <c r="H65" s="35"/>
      <c r="I65" s="35"/>
      <c r="J65" s="35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ht="14.25" customHeight="1">
      <c r="A66" s="1"/>
      <c r="B66" s="1"/>
      <c r="C66" s="1"/>
      <c r="D66" s="35"/>
      <c r="E66" s="35"/>
      <c r="F66" s="35"/>
      <c r="G66" s="35"/>
      <c r="H66" s="35"/>
      <c r="I66" s="35"/>
      <c r="J66" s="35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ht="14.25" customHeight="1">
      <c r="A67" s="1"/>
      <c r="B67" s="1"/>
      <c r="C67" s="1"/>
      <c r="D67" s="35"/>
      <c r="E67" s="35"/>
      <c r="F67" s="35"/>
      <c r="G67" s="35"/>
      <c r="H67" s="35"/>
      <c r="I67" s="35"/>
      <c r="J67" s="35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ht="14.25" customHeight="1">
      <c r="A68" s="1"/>
      <c r="B68" s="1"/>
      <c r="C68" s="1"/>
      <c r="D68" s="35"/>
      <c r="E68" s="35"/>
      <c r="F68" s="35"/>
      <c r="G68" s="35"/>
      <c r="H68" s="35"/>
      <c r="I68" s="35"/>
      <c r="J68" s="35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ht="14.25" customHeight="1">
      <c r="A69" s="1"/>
      <c r="B69" s="1"/>
      <c r="C69" s="1"/>
      <c r="D69" s="35"/>
      <c r="E69" s="35"/>
      <c r="F69" s="35"/>
      <c r="G69" s="35"/>
      <c r="H69" s="35"/>
      <c r="I69" s="35"/>
      <c r="J69" s="35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ht="14.25" customHeight="1">
      <c r="A70" s="1"/>
      <c r="B70" s="1"/>
      <c r="C70" s="1"/>
      <c r="D70" s="35"/>
      <c r="E70" s="35"/>
      <c r="F70" s="35"/>
      <c r="G70" s="35"/>
      <c r="H70" s="35"/>
      <c r="I70" s="35"/>
      <c r="J70" s="35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ht="14.25" customHeight="1">
      <c r="A71" s="1"/>
      <c r="B71" s="1"/>
      <c r="C71" s="1"/>
      <c r="D71" s="35"/>
      <c r="E71" s="35"/>
      <c r="F71" s="35"/>
      <c r="G71" s="35"/>
      <c r="H71" s="35"/>
      <c r="I71" s="35"/>
      <c r="J71" s="3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ht="14.25" customHeight="1">
      <c r="A72" s="1"/>
      <c r="B72" s="1"/>
      <c r="C72" s="1"/>
      <c r="D72" s="35"/>
      <c r="E72" s="35"/>
      <c r="F72" s="35"/>
      <c r="G72" s="35"/>
      <c r="H72" s="35"/>
      <c r="I72" s="35"/>
      <c r="J72" s="35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ht="14.25" customHeight="1">
      <c r="A73" s="1"/>
      <c r="B73" s="1"/>
      <c r="C73" s="1"/>
      <c r="D73" s="35"/>
      <c r="E73" s="35"/>
      <c r="F73" s="35"/>
      <c r="G73" s="35"/>
      <c r="H73" s="35"/>
      <c r="I73" s="35"/>
      <c r="J73" s="3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ht="14.25" customHeight="1">
      <c r="A74" s="1"/>
      <c r="B74" s="1"/>
      <c r="C74" s="1"/>
      <c r="D74" s="35"/>
      <c r="E74" s="35"/>
      <c r="F74" s="35"/>
      <c r="G74" s="35"/>
      <c r="H74" s="35"/>
      <c r="I74" s="35"/>
      <c r="J74" s="35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ht="14.25" customHeight="1">
      <c r="A75" s="1"/>
      <c r="B75" s="1"/>
      <c r="C75" s="1"/>
      <c r="D75" s="35"/>
      <c r="E75" s="35"/>
      <c r="F75" s="35"/>
      <c r="G75" s="35"/>
      <c r="H75" s="35"/>
      <c r="I75" s="35"/>
      <c r="J75" s="35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ht="14.25" customHeight="1">
      <c r="A76" s="1"/>
      <c r="B76" s="1"/>
      <c r="C76" s="1"/>
      <c r="D76" s="35"/>
      <c r="E76" s="35"/>
      <c r="F76" s="35"/>
      <c r="G76" s="35"/>
      <c r="H76" s="35"/>
      <c r="I76" s="35"/>
      <c r="J76" s="35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ht="14.25" customHeight="1">
      <c r="A77" s="1"/>
      <c r="B77" s="1"/>
      <c r="C77" s="1"/>
      <c r="D77" s="35"/>
      <c r="E77" s="35"/>
      <c r="F77" s="35"/>
      <c r="G77" s="35"/>
      <c r="H77" s="35"/>
      <c r="I77" s="35"/>
      <c r="J77" s="35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ht="14.25" customHeight="1">
      <c r="A78" s="1"/>
      <c r="B78" s="1"/>
      <c r="C78" s="1"/>
      <c r="D78" s="35"/>
      <c r="E78" s="35"/>
      <c r="F78" s="35"/>
      <c r="G78" s="35"/>
      <c r="H78" s="35"/>
      <c r="I78" s="35"/>
      <c r="J78" s="35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ht="14.25" customHeight="1">
      <c r="A79" s="1"/>
      <c r="B79" s="1"/>
      <c r="C79" s="1"/>
      <c r="D79" s="35"/>
      <c r="E79" s="35"/>
      <c r="F79" s="35"/>
      <c r="G79" s="35"/>
      <c r="H79" s="35"/>
      <c r="I79" s="35"/>
      <c r="J79" s="35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ht="14.25" customHeight="1">
      <c r="A80" s="1"/>
      <c r="B80" s="1"/>
      <c r="C80" s="1"/>
      <c r="D80" s="35"/>
      <c r="E80" s="35"/>
      <c r="F80" s="35"/>
      <c r="G80" s="35"/>
      <c r="H80" s="35"/>
      <c r="I80" s="35"/>
      <c r="J80" s="35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ht="14.25" customHeight="1">
      <c r="A81" s="1"/>
      <c r="B81" s="1"/>
      <c r="C81" s="1"/>
      <c r="D81" s="35"/>
      <c r="E81" s="35"/>
      <c r="F81" s="35"/>
      <c r="G81" s="35"/>
      <c r="H81" s="35"/>
      <c r="I81" s="35"/>
      <c r="J81" s="35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ht="14.25" customHeight="1">
      <c r="A82" s="1"/>
      <c r="B82" s="1"/>
      <c r="C82" s="1"/>
      <c r="D82" s="35"/>
      <c r="E82" s="35"/>
      <c r="F82" s="35"/>
      <c r="G82" s="35"/>
      <c r="H82" s="35"/>
      <c r="I82" s="35"/>
      <c r="J82" s="35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ht="14.25" customHeight="1">
      <c r="A83" s="1"/>
      <c r="B83" s="1"/>
      <c r="C83" s="1"/>
      <c r="D83" s="35"/>
      <c r="E83" s="35"/>
      <c r="F83" s="35"/>
      <c r="G83" s="35"/>
      <c r="H83" s="35"/>
      <c r="I83" s="35"/>
      <c r="J83" s="35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ht="14.25" customHeight="1">
      <c r="A84" s="1"/>
      <c r="B84" s="1"/>
      <c r="C84" s="1"/>
      <c r="D84" s="35"/>
      <c r="E84" s="35"/>
      <c r="F84" s="35"/>
      <c r="G84" s="35"/>
      <c r="H84" s="35"/>
      <c r="I84" s="35"/>
      <c r="J84" s="35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ht="14.25" customHeight="1">
      <c r="A85" s="1"/>
      <c r="B85" s="1"/>
      <c r="C85" s="1"/>
      <c r="D85" s="35"/>
      <c r="E85" s="35"/>
      <c r="F85" s="35"/>
      <c r="G85" s="35"/>
      <c r="H85" s="35"/>
      <c r="I85" s="35"/>
      <c r="J85" s="35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ht="14.25" customHeight="1">
      <c r="A86" s="1"/>
      <c r="B86" s="1"/>
      <c r="C86" s="1"/>
      <c r="D86" s="35"/>
      <c r="E86" s="35"/>
      <c r="F86" s="35"/>
      <c r="G86" s="35"/>
      <c r="H86" s="35"/>
      <c r="I86" s="35"/>
      <c r="J86" s="35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ht="14.25" customHeight="1">
      <c r="A87" s="1"/>
      <c r="B87" s="1"/>
      <c r="C87" s="1"/>
      <c r="D87" s="35"/>
      <c r="E87" s="35"/>
      <c r="F87" s="35"/>
      <c r="G87" s="35"/>
      <c r="H87" s="35"/>
      <c r="I87" s="35"/>
      <c r="J87" s="35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ht="14.25" customHeight="1">
      <c r="A88" s="1"/>
      <c r="B88" s="1"/>
      <c r="C88" s="1"/>
      <c r="D88" s="35"/>
      <c r="E88" s="35"/>
      <c r="F88" s="35"/>
      <c r="G88" s="35"/>
      <c r="H88" s="35"/>
      <c r="I88" s="35"/>
      <c r="J88" s="35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ht="14.25" customHeight="1">
      <c r="A89" s="1"/>
      <c r="B89" s="1"/>
      <c r="C89" s="1"/>
      <c r="D89" s="35"/>
      <c r="E89" s="35"/>
      <c r="F89" s="35"/>
      <c r="G89" s="35"/>
      <c r="H89" s="35"/>
      <c r="I89" s="35"/>
      <c r="J89" s="35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ht="14.25" customHeight="1">
      <c r="A90" s="1"/>
      <c r="B90" s="1"/>
      <c r="C90" s="1"/>
      <c r="D90" s="35"/>
      <c r="E90" s="35"/>
      <c r="F90" s="35"/>
      <c r="G90" s="35"/>
      <c r="H90" s="35"/>
      <c r="I90" s="35"/>
      <c r="J90" s="35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ht="14.25" customHeight="1">
      <c r="A91" s="1"/>
      <c r="B91" s="1"/>
      <c r="C91" s="1"/>
      <c r="D91" s="35"/>
      <c r="E91" s="35"/>
      <c r="F91" s="35"/>
      <c r="G91" s="35"/>
      <c r="H91" s="35"/>
      <c r="I91" s="35"/>
      <c r="J91" s="35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ht="14.25" customHeight="1">
      <c r="A92" s="1"/>
      <c r="B92" s="1"/>
      <c r="C92" s="1"/>
      <c r="D92" s="35"/>
      <c r="E92" s="35"/>
      <c r="F92" s="35"/>
      <c r="G92" s="35"/>
      <c r="H92" s="35"/>
      <c r="I92" s="35"/>
      <c r="J92" s="35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ht="14.25" customHeight="1">
      <c r="A93" s="1"/>
      <c r="B93" s="1"/>
      <c r="C93" s="1"/>
      <c r="D93" s="35"/>
      <c r="E93" s="35"/>
      <c r="F93" s="35"/>
      <c r="G93" s="35"/>
      <c r="H93" s="35"/>
      <c r="I93" s="35"/>
      <c r="J93" s="35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ht="14.25" customHeight="1">
      <c r="A94" s="1"/>
      <c r="B94" s="1"/>
      <c r="C94" s="1"/>
      <c r="D94" s="35"/>
      <c r="E94" s="35"/>
      <c r="F94" s="35"/>
      <c r="G94" s="35"/>
      <c r="H94" s="35"/>
      <c r="I94" s="35"/>
      <c r="J94" s="35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ht="14.25" customHeight="1">
      <c r="A95" s="1"/>
      <c r="B95" s="1"/>
      <c r="C95" s="1"/>
      <c r="D95" s="35"/>
      <c r="E95" s="35"/>
      <c r="F95" s="35"/>
      <c r="G95" s="35"/>
      <c r="H95" s="35"/>
      <c r="I95" s="35"/>
      <c r="J95" s="35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ht="14.25" customHeight="1">
      <c r="A96" s="1"/>
      <c r="B96" s="1"/>
      <c r="C96" s="1"/>
      <c r="D96" s="35"/>
      <c r="E96" s="35"/>
      <c r="F96" s="35"/>
      <c r="G96" s="35"/>
      <c r="H96" s="35"/>
      <c r="I96" s="35"/>
      <c r="J96" s="35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ht="14.25" customHeight="1">
      <c r="A97" s="1"/>
      <c r="B97" s="1"/>
      <c r="C97" s="1"/>
      <c r="D97" s="35"/>
      <c r="E97" s="35"/>
      <c r="F97" s="35"/>
      <c r="G97" s="35"/>
      <c r="H97" s="35"/>
      <c r="I97" s="35"/>
      <c r="J97" s="35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ht="14.25" customHeight="1">
      <c r="A98" s="1"/>
      <c r="B98" s="1"/>
      <c r="C98" s="1"/>
      <c r="D98" s="35"/>
      <c r="E98" s="35"/>
      <c r="F98" s="35"/>
      <c r="G98" s="35"/>
      <c r="H98" s="35"/>
      <c r="I98" s="35"/>
      <c r="J98" s="35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ht="14.25" customHeight="1">
      <c r="A99" s="1"/>
      <c r="B99" s="1"/>
      <c r="C99" s="1"/>
      <c r="D99" s="35"/>
      <c r="E99" s="35"/>
      <c r="F99" s="35"/>
      <c r="G99" s="35"/>
      <c r="H99" s="35"/>
      <c r="I99" s="35"/>
      <c r="J99" s="3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ht="14.25" customHeight="1">
      <c r="A100" s="1"/>
      <c r="B100" s="1"/>
      <c r="C100" s="1"/>
      <c r="D100" s="35"/>
      <c r="E100" s="35"/>
      <c r="F100" s="35"/>
      <c r="G100" s="35"/>
      <c r="H100" s="35"/>
      <c r="I100" s="35"/>
      <c r="J100" s="35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</sheetData>
  <conditionalFormatting sqref="D14:J14">
    <cfRule priority="1" stopIfTrue="0" type="colorScale">
      <colorScale>
        <cfvo type="min"/>
        <cfvo type="percentile" val="50"/>
        <cfvo type="max"/>
        <color rgb="F8696B"/>
        <color rgb="FFEB84"/>
        <color rgb="63BE7B"/>
      </colorScale>
    </cfRule>
  </conditionalFormatting>
  <conditionalFormatting sqref="D23:J23">
    <cfRule priority="1" stopIfTrue="0" type="colorScale">
      <colorScale>
        <cfvo type="min"/>
        <cfvo type="percentile" val="50"/>
        <cfvo type="max"/>
        <color rgb="F8696B"/>
        <color rgb="FFEB84"/>
        <color rgb="63BE7B"/>
      </colorScale>
    </cfRule>
  </conditionalFormatting>
  <drawing r:id="rId1"/>
</worksheet>
</file>